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weewa\Desktop\АНАЛИЗ ДОХОДОВ\АНАЛИЗ за 9 мес 24\Приложение 1 за 9 мес\"/>
    </mc:Choice>
  </mc:AlternateContent>
  <xr:revisionPtr revIDLastSave="0" documentId="13_ncr:1_{A7620989-E2D3-4B74-ABCB-9089C9556FC2}" xr6:coauthVersionLast="47" xr6:coauthVersionMax="47" xr10:uidLastSave="{00000000-0000-0000-0000-000000000000}"/>
  <bookViews>
    <workbookView xWindow="-120" yWindow="-120" windowWidth="29040" windowHeight="15840" xr2:uid="{C62E9DEC-44D5-475D-9A0F-A1A85E1F1E2C}"/>
  </bookViews>
  <sheets>
    <sheet name="ДЧБ" sheetId="1" r:id="rId1"/>
  </sheets>
  <definedNames>
    <definedName name="APPT" localSheetId="0">ДЧБ!$A$19</definedName>
    <definedName name="FIO" localSheetId="0">ДЧБ!#REF!</definedName>
    <definedName name="LAST_CELL" localSheetId="0">ДЧБ!#REF!</definedName>
    <definedName name="SIGN" localSheetId="0">ДЧБ!$A$19:$F$20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E11" i="1"/>
  <c r="C11" i="1"/>
  <c r="C38" i="1"/>
  <c r="C37" i="1" s="1"/>
  <c r="D38" i="1"/>
  <c r="D37" i="1" s="1"/>
  <c r="E38" i="1"/>
  <c r="E37" i="1" s="1"/>
  <c r="G37" i="1" s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9" i="1"/>
  <c r="G39" i="1"/>
  <c r="F40" i="1"/>
  <c r="G40" i="1"/>
  <c r="F41" i="1"/>
  <c r="G41" i="1"/>
  <c r="F42" i="1"/>
  <c r="G42" i="1"/>
  <c r="F43" i="1"/>
  <c r="G43" i="1"/>
  <c r="F44" i="1"/>
  <c r="F45" i="1"/>
  <c r="G45" i="1"/>
  <c r="F46" i="1"/>
  <c r="G46" i="1"/>
  <c r="F47" i="1"/>
  <c r="G47" i="1"/>
  <c r="F48" i="1"/>
  <c r="G48" i="1"/>
  <c r="F38" i="1" l="1"/>
  <c r="G38" i="1"/>
  <c r="F37" i="1"/>
  <c r="F11" i="1"/>
  <c r="G11" i="1"/>
</calcChain>
</file>

<file path=xl/sharedStrings.xml><?xml version="1.0" encoding="utf-8"?>
<sst xmlns="http://schemas.openxmlformats.org/spreadsheetml/2006/main" count="87" uniqueCount="86">
  <si>
    <t>Единица измерения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</si>
  <si>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</si>
  <si>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</si>
  <si>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</si>
  <si>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</si>
  <si>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</si>
  <si>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</si>
  <si>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</si>
  <si>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</si>
  <si>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1.03.02000.01.0000.110</t>
  </si>
  <si>
    <t>Акцизы по подакцизным товарам (продукции), производимым на территории Российской Федерации</t>
  </si>
  <si>
    <t>1.03.02230.01.0000.110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</si>
  <si>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</si>
  <si>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</si>
  <si>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</si>
  <si>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</si>
  <si>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</si>
  <si>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</si>
  <si>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</si>
  <si>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</si>
  <si>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</si>
  <si>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</si>
  <si>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</si>
  <si>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</si>
  <si>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</si>
  <si>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</si>
  <si>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</si>
  <si>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</si>
  <si>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</si>
  <si>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</si>
  <si>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</si>
  <si>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</si>
  <si>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</si>
  <si>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</si>
  <si>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</si>
  <si>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</si>
  <si>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</si>
  <si>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</si>
  <si>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1.11.05020.00.0000.120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</si>
  <si>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</si>
  <si>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</si>
  <si>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</si>
  <si>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</si>
  <si>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</si>
  <si>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1.14.06000.00.0000.430</t>
  </si>
  <si>
    <t>Доходы от продажи земельных участков, находящихся в государственной и муниципальной собственности</t>
  </si>
  <si>
    <t>1.14.06020.00.0000.430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</si>
  <si>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</si>
  <si>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1.16.02000.02.0000.140</t>
  </si>
  <si>
    <t>Административные штрафы, установленные законами субъектов Российской Федерации об административных правонарушениях</t>
  </si>
  <si>
    <t>1.16.02020.02.0000.140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</si>
  <si>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</si>
  <si>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</si>
  <si>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</si>
  <si>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</si>
  <si>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</si>
  <si>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</si>
  <si>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</si>
  <si>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</si>
  <si>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</si>
  <si>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</si>
  <si>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</si>
  <si>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</si>
  <si>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</si>
  <si>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</si>
  <si>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</si>
  <si>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2.02.40000.00.0000.150</t>
  </si>
  <si>
    <t>Иные межбюджетные трансферты</t>
  </si>
  <si>
    <t>2.02.49999.00.0000.150</t>
  </si>
  <si>
    <t>Прочие межбюджетные трансферты, передаваемые бюджетам</t>
  </si>
  <si>
    <t>Итого</t>
  </si>
  <si>
    <t>план 2024г</t>
  </si>
  <si>
    <t>план 9 месяцев 2024г</t>
  </si>
  <si>
    <t>кассовое исполнение на 01.10.2024</t>
  </si>
  <si>
    <t>выполнение плана в %</t>
  </si>
  <si>
    <t>к год. назнач.</t>
  </si>
  <si>
    <t>к кв. назнач.</t>
  </si>
  <si>
    <t>НАЛОГОВЫЕ И НЕНАЛОГОВЫЕ ДОХОДЫ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</si>
  <si>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</si>
  <si>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</si>
  <si>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</si>
  <si>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 xml:space="preserve"> Приложение №1</t>
  </si>
  <si>
    <t>к информации об исполнении бюджета</t>
  </si>
  <si>
    <t>за 9 месяцев 2024 года</t>
  </si>
  <si>
    <t>Перфиловского муниципального образования</t>
  </si>
  <si>
    <t xml:space="preserve">               Отчет об исполнении бюджета Перфиловского муниципального образования по доходам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</si>
</sst>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?"/>
    <numFmt numFmtId="166" formatCode="#,##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MS Sans Serif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left" vertical="center" wrapText="1"/>
    </xf>
    <xf numFmtId="166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166" fontId="6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C646F-E219-4DA5-99B1-BB800169152A}">
  <sheetPr>
    <outlinePr summaryBelow="0"/>
  </sheetPr>
  <dimension ref="A1:H51"/>
  <sheetViews>
    <sheetView showGridLines="0" tabSelected="1" topLeftCell="A31" zoomScaleNormal="100" workbookViewId="0">
      <selection activeCell="C11" sqref="C11:G48"/>
    </sheetView>
  </sheetViews>
  <sheetFormatPr defaultRowHeight="12.75" customHeight="1" outlineLevelRow="1" x14ac:dyDescent="0.2"/>
  <cols>
    <col min="1" max="1" width="20.42578125" customWidth="1"/>
    <col min="2" max="2" width="53.28515625" customWidth="1"/>
    <col min="3" max="5" width="15.42578125" customWidth="1"/>
    <col min="6" max="6" width="13.42578125" customWidth="1"/>
    <col min="7" max="7" width="12.7109375" customWidth="1"/>
    <col min="8" max="8" width="9.140625" customWidth="1"/>
  </cols>
  <sheetData>
    <row r="1" spans="1:8" ht="15.75" x14ac:dyDescent="0.25">
      <c r="A1" s="2"/>
      <c r="B1" s="3"/>
      <c r="C1" s="3"/>
      <c r="D1" s="3"/>
      <c r="E1" s="3"/>
      <c r="F1" s="3"/>
      <c r="G1" s="10" t="s">
        <v>81</v>
      </c>
      <c r="H1" s="3"/>
    </row>
    <row r="2" spans="1:8" ht="15.75" x14ac:dyDescent="0.25">
      <c r="A2" s="4"/>
      <c r="B2" s="4"/>
      <c r="C2" s="4"/>
      <c r="D2" s="4"/>
      <c r="E2" s="5"/>
      <c r="F2" s="5"/>
      <c r="G2" s="10" t="s">
        <v>82</v>
      </c>
      <c r="H2" s="3"/>
    </row>
    <row r="3" spans="1:8" ht="15.75" x14ac:dyDescent="0.25">
      <c r="A3" s="6"/>
      <c r="B3" s="6"/>
      <c r="C3" s="6"/>
      <c r="D3" s="6"/>
      <c r="E3" s="6"/>
      <c r="F3" s="6"/>
      <c r="G3" s="10" t="s">
        <v>84</v>
      </c>
      <c r="H3" s="6"/>
    </row>
    <row r="4" spans="1:8" ht="15.75" x14ac:dyDescent="0.25">
      <c r="A4" s="6"/>
      <c r="B4" s="6"/>
      <c r="C4" s="6"/>
      <c r="D4" s="6"/>
      <c r="E4" s="6"/>
      <c r="G4" s="10" t="s">
        <v>83</v>
      </c>
    </row>
    <row r="5" spans="1:8" ht="15" x14ac:dyDescent="0.25">
      <c r="A5" s="6"/>
      <c r="B5" s="6"/>
      <c r="C5" s="6"/>
      <c r="D5" s="6"/>
      <c r="E5" s="6"/>
      <c r="G5" s="9"/>
    </row>
    <row r="6" spans="1:8" ht="15.75" x14ac:dyDescent="0.25">
      <c r="A6" s="22" t="s">
        <v>85</v>
      </c>
      <c r="B6" s="22"/>
      <c r="C6" s="22"/>
      <c r="D6" s="22"/>
      <c r="E6" s="22"/>
      <c r="F6" s="22"/>
      <c r="G6" s="22"/>
    </row>
    <row r="7" spans="1:8" x14ac:dyDescent="0.2">
      <c r="A7" s="23"/>
      <c r="B7" s="23"/>
      <c r="C7" s="23"/>
      <c r="D7" s="23"/>
      <c r="E7" s="23"/>
    </row>
    <row r="8" spans="1:8" x14ac:dyDescent="0.2">
      <c r="A8" s="1" t="s">
        <v>0</v>
      </c>
      <c r="B8" s="1"/>
      <c r="C8" s="1"/>
      <c r="D8" s="1"/>
      <c r="E8" s="1"/>
      <c r="F8" s="1"/>
      <c r="G8" s="1"/>
      <c r="H8" s="1"/>
    </row>
    <row r="9" spans="1:8" ht="15" customHeight="1" x14ac:dyDescent="0.2">
      <c r="A9" s="24" t="s">
        <v>1</v>
      </c>
      <c r="B9" s="24" t="s">
        <v>2</v>
      </c>
      <c r="C9" s="24" t="s">
        <v>71</v>
      </c>
      <c r="D9" s="25" t="s">
        <v>72</v>
      </c>
      <c r="E9" s="24" t="s">
        <v>73</v>
      </c>
      <c r="F9" s="25" t="s">
        <v>74</v>
      </c>
      <c r="G9" s="25"/>
      <c r="H9" s="1"/>
    </row>
    <row r="10" spans="1:8" ht="31.5" customHeight="1" x14ac:dyDescent="0.2">
      <c r="A10" s="24"/>
      <c r="B10" s="24"/>
      <c r="C10" s="24"/>
      <c r="D10" s="25"/>
      <c r="E10" s="24"/>
      <c r="F10" s="7" t="s">
        <v>75</v>
      </c>
      <c r="G10" s="7" t="s">
        <v>76</v>
      </c>
    </row>
    <row r="11" spans="1:8" ht="30" customHeight="1" x14ac:dyDescent="0.2">
      <c r="A11" s="21" t="s">
        <v>77</v>
      </c>
      <c r="B11" s="21"/>
      <c r="C11" s="17">
        <f>C12+C15+C20+C24+C27+C29+C31+C33+C35+C22</f>
        <v>3776902.14</v>
      </c>
      <c r="D11" s="17">
        <f t="shared" ref="D11:E11" si="0">D12+D15+D20+D24+D27+D29+D31+D33+D35+D22</f>
        <v>3050593.06</v>
      </c>
      <c r="E11" s="17">
        <f t="shared" si="0"/>
        <v>3050593.06</v>
      </c>
      <c r="F11" s="17">
        <f>E11/C11*100</f>
        <v>80.769714091665605</v>
      </c>
      <c r="G11" s="17">
        <f>E11/D11*100</f>
        <v>100</v>
      </c>
    </row>
    <row r="12" spans="1:8" x14ac:dyDescent="0.2">
      <c r="A12" s="11" t="s">
        <v>3</v>
      </c>
      <c r="B12" s="12" t="s">
        <v>4</v>
      </c>
      <c r="C12" s="17">
        <v>423253.75</v>
      </c>
      <c r="D12" s="17">
        <v>312499.83999999997</v>
      </c>
      <c r="E12" s="17">
        <v>312499.84000000003</v>
      </c>
      <c r="F12" s="17">
        <f t="shared" ref="F12:F48" si="1">E12/C12*100</f>
        <v>73.832739816244981</v>
      </c>
      <c r="G12" s="17">
        <f t="shared" ref="G12:G48" si="2">E12/D12*100</f>
        <v>100.00000000000003</v>
      </c>
    </row>
    <row r="13" spans="1:8" ht="76.5" outlineLevel="1" x14ac:dyDescent="0.2">
      <c r="A13" s="13" t="s">
        <v>5</v>
      </c>
      <c r="B13" s="14" t="s">
        <v>6</v>
      </c>
      <c r="C13" s="26">
        <v>423000</v>
      </c>
      <c r="D13" s="26">
        <v>312246.08999999997</v>
      </c>
      <c r="E13" s="26">
        <v>312246.09000000003</v>
      </c>
      <c r="F13" s="17">
        <f t="shared" si="1"/>
        <v>73.817042553191499</v>
      </c>
      <c r="G13" s="17">
        <f t="shared" si="2"/>
        <v>100.00000000000003</v>
      </c>
    </row>
    <row r="14" spans="1:8" ht="38.25" outlineLevel="1" x14ac:dyDescent="0.2">
      <c r="A14" s="13" t="s">
        <v>7</v>
      </c>
      <c r="B14" s="15" t="s">
        <v>8</v>
      </c>
      <c r="C14" s="26">
        <v>253.75</v>
      </c>
      <c r="D14" s="26">
        <v>253.75</v>
      </c>
      <c r="E14" s="26">
        <v>253.75</v>
      </c>
      <c r="F14" s="17">
        <f t="shared" si="1"/>
        <v>100</v>
      </c>
      <c r="G14" s="17">
        <f t="shared" si="2"/>
        <v>100</v>
      </c>
    </row>
    <row r="15" spans="1:8" ht="25.5" x14ac:dyDescent="0.2">
      <c r="A15" s="11" t="s">
        <v>9</v>
      </c>
      <c r="B15" s="12" t="s">
        <v>10</v>
      </c>
      <c r="C15" s="17">
        <v>1462700</v>
      </c>
      <c r="D15" s="17">
        <v>1045901.6</v>
      </c>
      <c r="E15" s="17">
        <v>1045901.6</v>
      </c>
      <c r="F15" s="17">
        <f t="shared" si="1"/>
        <v>71.50486087372667</v>
      </c>
      <c r="G15" s="17">
        <f t="shared" si="2"/>
        <v>100</v>
      </c>
    </row>
    <row r="16" spans="1:8" ht="51" outlineLevel="1" x14ac:dyDescent="0.2">
      <c r="A16" s="13" t="s">
        <v>11</v>
      </c>
      <c r="B16" s="15" t="s">
        <v>12</v>
      </c>
      <c r="C16" s="26">
        <v>762900</v>
      </c>
      <c r="D16" s="26">
        <v>542720.94999999995</v>
      </c>
      <c r="E16" s="26">
        <v>542720.94999999995</v>
      </c>
      <c r="F16" s="17">
        <f t="shared" si="1"/>
        <v>71.1391991086643</v>
      </c>
      <c r="G16" s="17">
        <f t="shared" si="2"/>
        <v>100</v>
      </c>
    </row>
    <row r="17" spans="1:7" ht="63.75" outlineLevel="1" x14ac:dyDescent="0.2">
      <c r="A17" s="13" t="s">
        <v>13</v>
      </c>
      <c r="B17" s="14" t="s">
        <v>14</v>
      </c>
      <c r="C17" s="26">
        <v>3600</v>
      </c>
      <c r="D17" s="26">
        <v>3101.51</v>
      </c>
      <c r="E17" s="26">
        <v>3101.51</v>
      </c>
      <c r="F17" s="17">
        <f t="shared" si="1"/>
        <v>86.153055555555554</v>
      </c>
      <c r="G17" s="17">
        <f t="shared" si="2"/>
        <v>100</v>
      </c>
    </row>
    <row r="18" spans="1:7" ht="51" outlineLevel="1" x14ac:dyDescent="0.2">
      <c r="A18" s="13" t="s">
        <v>15</v>
      </c>
      <c r="B18" s="15" t="s">
        <v>16</v>
      </c>
      <c r="C18" s="26">
        <v>791000</v>
      </c>
      <c r="D18" s="26">
        <v>570131.9</v>
      </c>
      <c r="E18" s="26">
        <v>570131.9</v>
      </c>
      <c r="F18" s="17">
        <f t="shared" si="1"/>
        <v>72.077357774968391</v>
      </c>
      <c r="G18" s="17">
        <f t="shared" si="2"/>
        <v>100</v>
      </c>
    </row>
    <row r="19" spans="1:7" ht="51" outlineLevel="1" x14ac:dyDescent="0.2">
      <c r="A19" s="13" t="s">
        <v>17</v>
      </c>
      <c r="B19" s="15" t="s">
        <v>18</v>
      </c>
      <c r="C19" s="26">
        <v>-94800</v>
      </c>
      <c r="D19" s="26">
        <v>-70052.759999999995</v>
      </c>
      <c r="E19" s="26">
        <v>-70052.759999999995</v>
      </c>
      <c r="F19" s="17">
        <f t="shared" si="1"/>
        <v>73.895316455696189</v>
      </c>
      <c r="G19" s="17">
        <f t="shared" si="2"/>
        <v>100</v>
      </c>
    </row>
    <row r="20" spans="1:7" x14ac:dyDescent="0.2">
      <c r="A20" s="11" t="s">
        <v>19</v>
      </c>
      <c r="B20" s="12" t="s">
        <v>20</v>
      </c>
      <c r="C20" s="17">
        <v>14792.5</v>
      </c>
      <c r="D20" s="17">
        <v>14792.5</v>
      </c>
      <c r="E20" s="17">
        <v>14792.5</v>
      </c>
      <c r="F20" s="17">
        <f t="shared" si="1"/>
        <v>100</v>
      </c>
      <c r="G20" s="17">
        <f t="shared" si="2"/>
        <v>100</v>
      </c>
    </row>
    <row r="21" spans="1:7" outlineLevel="1" x14ac:dyDescent="0.2">
      <c r="A21" s="13" t="s">
        <v>21</v>
      </c>
      <c r="B21" s="15" t="s">
        <v>20</v>
      </c>
      <c r="C21" s="26">
        <v>14792.5</v>
      </c>
      <c r="D21" s="26">
        <v>14792.5</v>
      </c>
      <c r="E21" s="26">
        <v>14792.5</v>
      </c>
      <c r="F21" s="17">
        <f t="shared" si="1"/>
        <v>100</v>
      </c>
      <c r="G21" s="17">
        <f t="shared" si="2"/>
        <v>100</v>
      </c>
    </row>
    <row r="22" spans="1:7" x14ac:dyDescent="0.2">
      <c r="A22" s="11" t="s">
        <v>22</v>
      </c>
      <c r="B22" s="12" t="s">
        <v>23</v>
      </c>
      <c r="C22" s="17">
        <v>139000</v>
      </c>
      <c r="D22" s="17">
        <v>91003.02</v>
      </c>
      <c r="E22" s="17">
        <v>91003.02</v>
      </c>
      <c r="F22" s="17">
        <f t="shared" si="1"/>
        <v>65.46979856115108</v>
      </c>
      <c r="G22" s="17">
        <f t="shared" si="2"/>
        <v>100</v>
      </c>
    </row>
    <row r="23" spans="1:7" ht="38.25" outlineLevel="1" x14ac:dyDescent="0.2">
      <c r="A23" s="13" t="s">
        <v>24</v>
      </c>
      <c r="B23" s="15" t="s">
        <v>25</v>
      </c>
      <c r="C23" s="26">
        <v>139000</v>
      </c>
      <c r="D23" s="26">
        <v>91003.02</v>
      </c>
      <c r="E23" s="26">
        <v>91003.02</v>
      </c>
      <c r="F23" s="17">
        <f t="shared" si="1"/>
        <v>65.46979856115108</v>
      </c>
      <c r="G23" s="17">
        <f t="shared" si="2"/>
        <v>100</v>
      </c>
    </row>
    <row r="24" spans="1:7" x14ac:dyDescent="0.2">
      <c r="A24" s="11" t="s">
        <v>26</v>
      </c>
      <c r="B24" s="12" t="s">
        <v>27</v>
      </c>
      <c r="C24" s="17">
        <v>418000</v>
      </c>
      <c r="D24" s="17">
        <v>305420.32</v>
      </c>
      <c r="E24" s="17">
        <v>305420.32</v>
      </c>
      <c r="F24" s="17">
        <f t="shared" si="1"/>
        <v>73.06706220095694</v>
      </c>
      <c r="G24" s="17">
        <f t="shared" si="2"/>
        <v>100</v>
      </c>
    </row>
    <row r="25" spans="1:7" outlineLevel="1" x14ac:dyDescent="0.2">
      <c r="A25" s="13" t="s">
        <v>28</v>
      </c>
      <c r="B25" s="15" t="s">
        <v>29</v>
      </c>
      <c r="C25" s="26">
        <v>359000</v>
      </c>
      <c r="D25" s="26">
        <v>263034.40000000002</v>
      </c>
      <c r="E25" s="26">
        <v>263034.40000000002</v>
      </c>
      <c r="F25" s="17">
        <f t="shared" si="1"/>
        <v>73.268635097493046</v>
      </c>
      <c r="G25" s="17">
        <f t="shared" si="2"/>
        <v>100</v>
      </c>
    </row>
    <row r="26" spans="1:7" outlineLevel="1" x14ac:dyDescent="0.2">
      <c r="A26" s="13" t="s">
        <v>30</v>
      </c>
      <c r="B26" s="15" t="s">
        <v>31</v>
      </c>
      <c r="C26" s="26">
        <v>59000</v>
      </c>
      <c r="D26" s="26">
        <v>42385.919999999998</v>
      </c>
      <c r="E26" s="26">
        <v>42385.919999999998</v>
      </c>
      <c r="F26" s="17">
        <f t="shared" si="1"/>
        <v>71.840542372881359</v>
      </c>
      <c r="G26" s="17">
        <f t="shared" si="2"/>
        <v>100</v>
      </c>
    </row>
    <row r="27" spans="1:7" ht="38.25" x14ac:dyDescent="0.2">
      <c r="A27" s="11" t="s">
        <v>32</v>
      </c>
      <c r="B27" s="12" t="s">
        <v>33</v>
      </c>
      <c r="C27" s="17">
        <v>2000</v>
      </c>
      <c r="D27" s="17">
        <v>400</v>
      </c>
      <c r="E27" s="17">
        <v>400</v>
      </c>
      <c r="F27" s="17">
        <f t="shared" si="1"/>
        <v>20</v>
      </c>
      <c r="G27" s="17">
        <f t="shared" si="2"/>
        <v>100</v>
      </c>
    </row>
    <row r="28" spans="1:7" ht="51" outlineLevel="1" x14ac:dyDescent="0.2">
      <c r="A28" s="13" t="s">
        <v>34</v>
      </c>
      <c r="B28" s="15" t="s">
        <v>35</v>
      </c>
      <c r="C28" s="26">
        <v>2000</v>
      </c>
      <c r="D28" s="26">
        <v>400</v>
      </c>
      <c r="E28" s="26">
        <v>400</v>
      </c>
      <c r="F28" s="17">
        <f t="shared" si="1"/>
        <v>20</v>
      </c>
      <c r="G28" s="17">
        <f t="shared" si="2"/>
        <v>100</v>
      </c>
    </row>
    <row r="29" spans="1:7" ht="76.5" x14ac:dyDescent="0.2">
      <c r="A29" s="11" t="s">
        <v>36</v>
      </c>
      <c r="B29" s="16" t="s">
        <v>37</v>
      </c>
      <c r="C29" s="17">
        <v>221100</v>
      </c>
      <c r="D29" s="17">
        <v>198019.89</v>
      </c>
      <c r="E29" s="17">
        <v>198019.89</v>
      </c>
      <c r="F29" s="17">
        <f t="shared" si="1"/>
        <v>89.561234735413848</v>
      </c>
      <c r="G29" s="17">
        <f t="shared" si="2"/>
        <v>100</v>
      </c>
    </row>
    <row r="30" spans="1:7" ht="63.75" outlineLevel="1" x14ac:dyDescent="0.2">
      <c r="A30" s="13" t="s">
        <v>38</v>
      </c>
      <c r="B30" s="14" t="s">
        <v>39</v>
      </c>
      <c r="C30" s="26">
        <v>221100</v>
      </c>
      <c r="D30" s="26">
        <v>198019.89</v>
      </c>
      <c r="E30" s="26">
        <v>198019.89</v>
      </c>
      <c r="F30" s="17">
        <f t="shared" si="1"/>
        <v>89.561234735413848</v>
      </c>
      <c r="G30" s="17">
        <f t="shared" si="2"/>
        <v>100</v>
      </c>
    </row>
    <row r="31" spans="1:7" x14ac:dyDescent="0.2">
      <c r="A31" s="11" t="s">
        <v>40</v>
      </c>
      <c r="B31" s="12" t="s">
        <v>41</v>
      </c>
      <c r="C31" s="17">
        <v>60000</v>
      </c>
      <c r="D31" s="17">
        <v>46500</v>
      </c>
      <c r="E31" s="17">
        <v>46500</v>
      </c>
      <c r="F31" s="17">
        <f t="shared" si="1"/>
        <v>77.5</v>
      </c>
      <c r="G31" s="17">
        <f t="shared" si="2"/>
        <v>100</v>
      </c>
    </row>
    <row r="32" spans="1:7" outlineLevel="1" x14ac:dyDescent="0.2">
      <c r="A32" s="13" t="s">
        <v>42</v>
      </c>
      <c r="B32" s="15" t="s">
        <v>43</v>
      </c>
      <c r="C32" s="26">
        <v>60000</v>
      </c>
      <c r="D32" s="26">
        <v>46500</v>
      </c>
      <c r="E32" s="26">
        <v>46500</v>
      </c>
      <c r="F32" s="17">
        <f t="shared" si="1"/>
        <v>77.5</v>
      </c>
      <c r="G32" s="17">
        <f t="shared" si="2"/>
        <v>100</v>
      </c>
    </row>
    <row r="33" spans="1:7" ht="25.5" x14ac:dyDescent="0.2">
      <c r="A33" s="11" t="s">
        <v>44</v>
      </c>
      <c r="B33" s="12" t="s">
        <v>45</v>
      </c>
      <c r="C33" s="17">
        <v>1035055.89</v>
      </c>
      <c r="D33" s="17">
        <v>1035055.89</v>
      </c>
      <c r="E33" s="17">
        <v>1035055.89</v>
      </c>
      <c r="F33" s="17">
        <f t="shared" si="1"/>
        <v>100</v>
      </c>
      <c r="G33" s="17">
        <f t="shared" si="2"/>
        <v>100</v>
      </c>
    </row>
    <row r="34" spans="1:7" ht="38.25" outlineLevel="1" x14ac:dyDescent="0.2">
      <c r="A34" s="13" t="s">
        <v>46</v>
      </c>
      <c r="B34" s="15" t="s">
        <v>47</v>
      </c>
      <c r="C34" s="26">
        <v>1035055.89</v>
      </c>
      <c r="D34" s="26">
        <v>1035055.89</v>
      </c>
      <c r="E34" s="26">
        <v>1035055.89</v>
      </c>
      <c r="F34" s="17">
        <f t="shared" si="1"/>
        <v>100</v>
      </c>
      <c r="G34" s="17">
        <f t="shared" si="2"/>
        <v>100</v>
      </c>
    </row>
    <row r="35" spans="1:7" ht="38.25" x14ac:dyDescent="0.2">
      <c r="A35" s="11" t="s">
        <v>48</v>
      </c>
      <c r="B35" s="12" t="s">
        <v>49</v>
      </c>
      <c r="C35" s="17">
        <v>1000</v>
      </c>
      <c r="D35" s="17">
        <v>1000</v>
      </c>
      <c r="E35" s="17">
        <v>1000</v>
      </c>
      <c r="F35" s="17">
        <f t="shared" si="1"/>
        <v>100</v>
      </c>
      <c r="G35" s="17">
        <f t="shared" si="2"/>
        <v>100</v>
      </c>
    </row>
    <row r="36" spans="1:7" ht="38.25" outlineLevel="1" x14ac:dyDescent="0.2">
      <c r="A36" s="13" t="s">
        <v>50</v>
      </c>
      <c r="B36" s="15" t="s">
        <v>51</v>
      </c>
      <c r="C36" s="26">
        <v>1000</v>
      </c>
      <c r="D36" s="26">
        <v>1000</v>
      </c>
      <c r="E36" s="26">
        <v>1000</v>
      </c>
      <c r="F36" s="17">
        <f t="shared" si="1"/>
        <v>100</v>
      </c>
      <c r="G36" s="17">
        <f t="shared" si="2"/>
        <v>100</v>
      </c>
    </row>
    <row r="37" spans="1:7" ht="15.75" customHeight="1" outlineLevel="1" x14ac:dyDescent="0.2">
      <c r="A37" s="21" t="s">
        <v>78</v>
      </c>
      <c r="B37" s="21"/>
      <c r="C37" s="17">
        <f>C38</f>
        <v>14322106.52</v>
      </c>
      <c r="D37" s="17">
        <f t="shared" ref="D37:E37" si="3">D38</f>
        <v>10758061.75</v>
      </c>
      <c r="E37" s="17">
        <f t="shared" si="3"/>
        <v>10758061.75</v>
      </c>
      <c r="F37" s="17">
        <f t="shared" si="1"/>
        <v>75.115079859076488</v>
      </c>
      <c r="G37" s="17">
        <f t="shared" si="2"/>
        <v>100</v>
      </c>
    </row>
    <row r="38" spans="1:7" ht="29.25" customHeight="1" outlineLevel="1" x14ac:dyDescent="0.2">
      <c r="A38" s="11" t="s">
        <v>79</v>
      </c>
      <c r="B38" s="18" t="s">
        <v>80</v>
      </c>
      <c r="C38" s="17">
        <f>C39+C41+C43+C46</f>
        <v>14322106.52</v>
      </c>
      <c r="D38" s="17">
        <f t="shared" ref="D38:E38" si="4">D39+D41+D43+D46</f>
        <v>10758061.75</v>
      </c>
      <c r="E38" s="17">
        <f t="shared" si="4"/>
        <v>10758061.75</v>
      </c>
      <c r="F38" s="27">
        <f>E38/C38*100</f>
        <v>75.115079859076488</v>
      </c>
      <c r="G38" s="27">
        <f t="shared" si="2"/>
        <v>100</v>
      </c>
    </row>
    <row r="39" spans="1:7" ht="18" customHeight="1" x14ac:dyDescent="0.2">
      <c r="A39" s="11" t="s">
        <v>52</v>
      </c>
      <c r="B39" s="12" t="s">
        <v>53</v>
      </c>
      <c r="C39" s="17">
        <v>11722200</v>
      </c>
      <c r="D39" s="17">
        <v>8360700</v>
      </c>
      <c r="E39" s="17">
        <v>8360700</v>
      </c>
      <c r="F39" s="17">
        <f t="shared" si="1"/>
        <v>71.323642319701079</v>
      </c>
      <c r="G39" s="17">
        <f t="shared" si="2"/>
        <v>100</v>
      </c>
    </row>
    <row r="40" spans="1:7" ht="42.75" customHeight="1" outlineLevel="1" x14ac:dyDescent="0.2">
      <c r="A40" s="13" t="s">
        <v>54</v>
      </c>
      <c r="B40" s="15" t="s">
        <v>55</v>
      </c>
      <c r="C40" s="26">
        <v>11722200</v>
      </c>
      <c r="D40" s="26">
        <v>8360700</v>
      </c>
      <c r="E40" s="26">
        <v>8360700</v>
      </c>
      <c r="F40" s="17">
        <f t="shared" si="1"/>
        <v>71.323642319701079</v>
      </c>
      <c r="G40" s="17">
        <f t="shared" si="2"/>
        <v>100</v>
      </c>
    </row>
    <row r="41" spans="1:7" ht="28.5" customHeight="1" x14ac:dyDescent="0.2">
      <c r="A41" s="11" t="s">
        <v>56</v>
      </c>
      <c r="B41" s="12" t="s">
        <v>57</v>
      </c>
      <c r="C41" s="17">
        <v>1576615</v>
      </c>
      <c r="D41" s="17">
        <v>1576615</v>
      </c>
      <c r="E41" s="17">
        <v>1576615</v>
      </c>
      <c r="F41" s="17">
        <f t="shared" si="1"/>
        <v>100</v>
      </c>
      <c r="G41" s="17">
        <f t="shared" si="2"/>
        <v>100</v>
      </c>
    </row>
    <row r="42" spans="1:7" ht="18" customHeight="1" outlineLevel="1" x14ac:dyDescent="0.2">
      <c r="A42" s="13" t="s">
        <v>58</v>
      </c>
      <c r="B42" s="15" t="s">
        <v>59</v>
      </c>
      <c r="C42" s="26">
        <v>1576615</v>
      </c>
      <c r="D42" s="26">
        <v>1576615</v>
      </c>
      <c r="E42" s="26">
        <v>1576615</v>
      </c>
      <c r="F42" s="17">
        <f t="shared" si="1"/>
        <v>100</v>
      </c>
      <c r="G42" s="17">
        <f t="shared" si="2"/>
        <v>100</v>
      </c>
    </row>
    <row r="43" spans="1:7" ht="30" customHeight="1" x14ac:dyDescent="0.2">
      <c r="A43" s="11" t="s">
        <v>60</v>
      </c>
      <c r="B43" s="12" t="s">
        <v>61</v>
      </c>
      <c r="C43" s="17">
        <v>210500</v>
      </c>
      <c r="D43" s="17">
        <v>136055.22999999998</v>
      </c>
      <c r="E43" s="17">
        <v>136055.23000000001</v>
      </c>
      <c r="F43" s="17">
        <f t="shared" si="1"/>
        <v>64.634313539192405</v>
      </c>
      <c r="G43" s="17">
        <f t="shared" si="2"/>
        <v>100.00000000000003</v>
      </c>
    </row>
    <row r="44" spans="1:7" ht="30" customHeight="1" outlineLevel="1" x14ac:dyDescent="0.2">
      <c r="A44" s="13" t="s">
        <v>62</v>
      </c>
      <c r="B44" s="15" t="s">
        <v>63</v>
      </c>
      <c r="C44" s="26">
        <v>700</v>
      </c>
      <c r="D44" s="26">
        <v>0</v>
      </c>
      <c r="E44" s="26">
        <v>0</v>
      </c>
      <c r="F44" s="17">
        <f t="shared" si="1"/>
        <v>0</v>
      </c>
      <c r="G44" s="17"/>
    </row>
    <row r="45" spans="1:7" ht="42" customHeight="1" outlineLevel="1" x14ac:dyDescent="0.2">
      <c r="A45" s="13" t="s">
        <v>64</v>
      </c>
      <c r="B45" s="15" t="s">
        <v>65</v>
      </c>
      <c r="C45" s="26">
        <v>209800</v>
      </c>
      <c r="D45" s="26">
        <v>136055.22999999998</v>
      </c>
      <c r="E45" s="26">
        <v>136055.23000000001</v>
      </c>
      <c r="F45" s="17">
        <f t="shared" si="1"/>
        <v>64.849966634890379</v>
      </c>
      <c r="G45" s="17">
        <f t="shared" si="2"/>
        <v>100.00000000000003</v>
      </c>
    </row>
    <row r="46" spans="1:7" ht="16.5" customHeight="1" x14ac:dyDescent="0.2">
      <c r="A46" s="11" t="s">
        <v>66</v>
      </c>
      <c r="B46" s="12" t="s">
        <v>67</v>
      </c>
      <c r="C46" s="17">
        <v>812791.52</v>
      </c>
      <c r="D46" s="17">
        <v>684691.52</v>
      </c>
      <c r="E46" s="17">
        <v>684691.52</v>
      </c>
      <c r="F46" s="17">
        <f t="shared" si="1"/>
        <v>84.239500923926954</v>
      </c>
      <c r="G46" s="17">
        <f t="shared" si="2"/>
        <v>100</v>
      </c>
    </row>
    <row r="47" spans="1:7" ht="16.5" customHeight="1" outlineLevel="1" x14ac:dyDescent="0.2">
      <c r="A47" s="13" t="s">
        <v>68</v>
      </c>
      <c r="B47" s="15" t="s">
        <v>69</v>
      </c>
      <c r="C47" s="26">
        <v>812791.52</v>
      </c>
      <c r="D47" s="26">
        <v>684691.52</v>
      </c>
      <c r="E47" s="26">
        <v>684691.52</v>
      </c>
      <c r="F47" s="17">
        <f t="shared" si="1"/>
        <v>84.239500923926954</v>
      </c>
      <c r="G47" s="17">
        <f t="shared" si="2"/>
        <v>100</v>
      </c>
    </row>
    <row r="48" spans="1:7" x14ac:dyDescent="0.2">
      <c r="A48" s="19" t="s">
        <v>70</v>
      </c>
      <c r="B48" s="20"/>
      <c r="C48" s="28">
        <v>18099008.66</v>
      </c>
      <c r="D48" s="28">
        <v>13808654.809999999</v>
      </c>
      <c r="E48" s="28">
        <v>13808654.810000001</v>
      </c>
      <c r="F48" s="17">
        <f t="shared" si="1"/>
        <v>76.295089247169855</v>
      </c>
      <c r="G48" s="17">
        <f t="shared" si="2"/>
        <v>100.00000000000003</v>
      </c>
    </row>
    <row r="51" spans="3:5" ht="12.75" customHeight="1" x14ac:dyDescent="0.2">
      <c r="C51" s="8"/>
      <c r="D51" s="8"/>
      <c r="E51" s="8"/>
    </row>
  </sheetData>
  <mergeCells count="10">
    <mergeCell ref="A11:B11"/>
    <mergeCell ref="A37:B37"/>
    <mergeCell ref="A6:G6"/>
    <mergeCell ref="A7:E7"/>
    <mergeCell ref="A9:A10"/>
    <mergeCell ref="B9:B10"/>
    <mergeCell ref="C9:C10"/>
    <mergeCell ref="D9:D10"/>
    <mergeCell ref="E9:E10"/>
    <mergeCell ref="F9:G9"/>
  </mergeCells>
  <pageMargins left="0.74803149606299213" right="0" top="0" bottom="0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ДЧБ!APPT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rep:2.56.0.266</dc:description>
  <cp:lastModifiedBy>Матвеева</cp:lastModifiedBy>
  <cp:lastPrinted>2024-10-23T00:52:37Z</cp:lastPrinted>
  <dcterms:created xsi:type="dcterms:W3CDTF">2024-10-16T01:23:41Z</dcterms:created>
  <dcterms:modified xsi:type="dcterms:W3CDTF">2024-11-26T05:32:19Z</dcterms:modified>
</cp:coreProperties>
</file>